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0zgi915\"/>
    </mc:Choice>
  </mc:AlternateContent>
  <xr:revisionPtr revIDLastSave="0" documentId="13_ncr:1_{F0FE16B0-C4BD-43BA-A6D9-08BBD0306FE4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79" i="2"/>
  <c r="F78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9" i="2"/>
  <c r="K49" i="2"/>
  <c r="I49" i="2"/>
  <c r="L48" i="2"/>
  <c r="K48" i="2"/>
  <c r="I48" i="2"/>
  <c r="L47" i="2"/>
  <c r="K47" i="2"/>
  <c r="I47" i="2"/>
  <c r="L46" i="2"/>
  <c r="K46" i="2"/>
  <c r="I46" i="2"/>
  <c r="L45" i="2"/>
  <c r="K45" i="2"/>
  <c r="I45" i="2"/>
  <c r="L44" i="2"/>
  <c r="K44" i="2"/>
  <c r="I44" i="2"/>
  <c r="L43" i="2"/>
  <c r="K43" i="2"/>
  <c r="I43" i="2"/>
  <c r="L42" i="2"/>
  <c r="K42" i="2"/>
  <c r="I42" i="2"/>
  <c r="L41" i="2"/>
  <c r="K41" i="2"/>
  <c r="I41" i="2"/>
  <c r="L40" i="2"/>
  <c r="K40" i="2"/>
  <c r="I40" i="2"/>
  <c r="L39" i="2"/>
  <c r="K39" i="2"/>
  <c r="I39" i="2"/>
  <c r="L38" i="2"/>
  <c r="K38" i="2"/>
  <c r="I38" i="2"/>
  <c r="L37" i="2"/>
  <c r="K37" i="2"/>
  <c r="I37" i="2"/>
  <c r="L36" i="2"/>
  <c r="K36" i="2"/>
  <c r="I36" i="2"/>
  <c r="L35" i="2"/>
  <c r="K35" i="2"/>
  <c r="I35" i="2"/>
  <c r="L34" i="2"/>
  <c r="K34" i="2"/>
  <c r="I34" i="2"/>
  <c r="L33" i="2"/>
  <c r="K33" i="2"/>
  <c r="I33" i="2"/>
  <c r="L32" i="2"/>
  <c r="K32" i="2"/>
  <c r="I32" i="2"/>
  <c r="L31" i="2"/>
  <c r="K31" i="2"/>
  <c r="I31" i="2"/>
  <c r="L30" i="2"/>
  <c r="K30" i="2"/>
  <c r="I30" i="2"/>
</calcChain>
</file>

<file path=xl/sharedStrings.xml><?xml version="1.0" encoding="utf-8"?>
<sst xmlns="http://schemas.openxmlformats.org/spreadsheetml/2006/main" count="227" uniqueCount="187">
  <si>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</si>
  <si>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</si>
  <si>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</si>
  <si>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</si>
  <si>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</si>
  <si>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</si>
  <si>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</si>
  <si>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</si>
  <si>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</si>
  <si>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</si>
  <si>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</si>
  <si>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101</t>
  </si>
  <si>
    <t>SADZ 1R</t>
  </si>
  <si>
    <t>Sadzenie 1-latek z odkrytym systemem korzeniowym</t>
  </si>
  <si>
    <t>TSZT</t>
  </si>
  <si>
    <t>125</t>
  </si>
  <si>
    <t>OPR-CHWAS</t>
  </si>
  <si>
    <t>Chemiczne niszczenie chwastów opryskiwaczem ręcznym</t>
  </si>
  <si>
    <t>HA</t>
  </si>
  <si>
    <t>157</t>
  </si>
  <si>
    <t>SZUK-PĘDR</t>
  </si>
  <si>
    <t>Badanie zapędraczenia gleby - dół o objętości 0,5 m3</t>
  </si>
  <si>
    <t>SZT</t>
  </si>
  <si>
    <t>185</t>
  </si>
  <si>
    <t>WYOR-AK</t>
  </si>
  <si>
    <t>Wyorywanie sadzonek ciągnikowym wyorywaczem aktywnym</t>
  </si>
  <si>
    <t>AR</t>
  </si>
  <si>
    <t>188</t>
  </si>
  <si>
    <t>OPR-SC</t>
  </si>
  <si>
    <t>Opryskiwanie szkółek opryskiwaczem ciągnikowym</t>
  </si>
  <si>
    <t>206</t>
  </si>
  <si>
    <t>GRAB-R</t>
  </si>
  <si>
    <t>Wygrabianie powierzchni z korzeni i pozostałości drzewnych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</si>
  <si>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</si>
  <si>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</si>
  <si>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</si>
  <si>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</si>
  <si>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</si>
  <si>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</si>
  <si>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</si>
  <si>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</si>
  <si>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</si>
  <si>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</si>
  <si>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</si>
  <si>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</si>
  <si>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</si>
  <si>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</si>
  <si>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</si>
  <si>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224</t>
  </si>
  <si>
    <t>SIEW-KC</t>
  </si>
  <si>
    <t>Rozsiew kompostu rozrzutnikiem</t>
  </si>
  <si>
    <t>M3P</t>
  </si>
  <si>
    <t>241</t>
  </si>
  <si>
    <t>TERMO-NAS</t>
  </si>
  <si>
    <t>Wykonanie termoterapii żołędzi</t>
  </si>
  <si>
    <t>KG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</si>
  <si>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</si>
  <si>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</si>
  <si>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</si>
  <si>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</si>
  <si>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</si>
  <si>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</si>
  <si>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</si>
  <si>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</si>
  <si>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</si>
  <si>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</si>
  <si>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</si>
  <si>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</si>
  <si>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</si>
  <si>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</si>
  <si>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</si>
  <si>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</si>
  <si>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</si>
  <si>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</si>
  <si>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</si>
  <si>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</si>
  <si>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</si>
  <si>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</si>
  <si>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</si>
  <si>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</si>
  <si>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</si>
  <si>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</si>
  <si>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</si>
  <si>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</si>
  <si>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</si>
  <si>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</si>
  <si>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268</t>
  </si>
  <si>
    <t>POZ-Ś</t>
  </si>
  <si>
    <t>Pozyskanie ścioły do transportu</t>
  </si>
  <si>
    <t>269</t>
  </si>
  <si>
    <t>ZAŁ-Ś TR</t>
  </si>
  <si>
    <t>Załadunek i rozładunek materiału kompostowego (ścioły) wraz z transportem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</si>
  <si>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</si>
  <si>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</si>
  <si>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</si>
  <si>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</si>
  <si>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</si>
  <si>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</si>
  <si>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</si>
  <si>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</si>
  <si>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</si>
  <si>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</si>
  <si>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</si>
  <si>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</si>
  <si>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</si>
  <si>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</si>
  <si>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</si>
  <si>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</si>
  <si>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</si>
  <si>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</si>
  <si>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</si>
  <si>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</si>
  <si>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</si>
  <si>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</si>
  <si>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</si>
  <si>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</si>
  <si>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</si>
  <si>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</si>
  <si>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</si>
  <si>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</si>
  <si>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</si>
  <si>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</si>
  <si>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</si>
  <si>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</si>
  <si>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</si>
  <si>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</si>
  <si>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</si>
  <si>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</si>
  <si>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</si>
  <si>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</si>
  <si>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</si>
  <si>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360</t>
  </si>
  <si>
    <t>ZB-NASDB</t>
  </si>
  <si>
    <t>Zbiór nasion dęba</t>
  </si>
  <si>
    <t>361</t>
  </si>
  <si>
    <t>ZB-NASBK</t>
  </si>
  <si>
    <t>Zbiór nasion buka</t>
  </si>
  <si>
    <t>363</t>
  </si>
  <si>
    <t>ZB-NASLP</t>
  </si>
  <si>
    <t>Zbiór nasion lipy</t>
  </si>
  <si>
    <t>365</t>
  </si>
  <si>
    <t>ZB-NASWZ</t>
  </si>
  <si>
    <t>Zbiór nasion wiązu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</si>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</sst>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>
      <selection activeCell="W15" sqref="W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172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16" t="s">
        <v>161</v>
      </c>
      <c r="C10" s="16"/>
      <c r="D10" s="16"/>
    </row>
    <row r="11" spans="2:15" s="1" customFormat="1" ht="12.4" customHeight="1" x14ac:dyDescent="0.2">
      <c r="B11" s="16"/>
      <c r="C11" s="16"/>
      <c r="D11" s="16"/>
      <c r="G11" s="38" t="s">
        <v>162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3" t="s">
        <v>173</v>
      </c>
      <c r="F14" s="13"/>
      <c r="G14" s="13"/>
    </row>
    <row r="15" spans="2:15" s="1" customFormat="1" ht="43.15" customHeight="1" x14ac:dyDescent="0.2"/>
    <row r="16" spans="2:15" s="1" customFormat="1" ht="20.65" customHeight="1" x14ac:dyDescent="0.2">
      <c r="B16" s="29" t="s">
        <v>163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65" customHeight="1" x14ac:dyDescent="0.2">
      <c r="B18" s="29" t="s">
        <v>164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65" customHeight="1" x14ac:dyDescent="0.2">
      <c r="B20" s="29" t="s">
        <v>165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65" customHeight="1" x14ac:dyDescent="0.2">
      <c r="B22" s="29" t="s">
        <v>166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19" t="s">
        <v>174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</v>
      </c>
      <c r="H30" s="22">
        <v>0</v>
      </c>
      <c r="I30" s="20">
        <f>ROUND(G30* H30,2)</f>
        <v>0</v>
      </c>
      <c r="J30" s="5">
        <v>8</v>
      </c>
      <c r="K30" s="20">
        <f>ROUND(I30* J30/100,2)</f>
        <v>0</v>
      </c>
      <c r="L30" s="21">
        <f>ROUND(I30+ K30,2)</f>
        <v>0</v>
      </c>
      <c r="M30" s="9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2.5</v>
      </c>
      <c r="H31" s="22">
        <v>0</v>
      </c>
      <c r="I31" s="20">
        <f>ROUND(G31* H31,2)</f>
        <v>0</v>
      </c>
      <c r="J31" s="5">
        <v>8</v>
      </c>
      <c r="K31" s="20">
        <f>ROUND(I31* J31/100,2)</f>
        <v>0</v>
      </c>
      <c r="L31" s="21">
        <f>ROUND(I31+ K31,2)</f>
        <v>0</v>
      </c>
      <c r="M31" s="9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100</v>
      </c>
      <c r="H32" s="22">
        <v>0</v>
      </c>
      <c r="I32" s="20">
        <f>ROUND(G32* H32,2)</f>
        <v>0</v>
      </c>
      <c r="J32" s="5">
        <v>8</v>
      </c>
      <c r="K32" s="20">
        <f>ROUND(I32* J32/100,2)</f>
        <v>0</v>
      </c>
      <c r="L32" s="21">
        <f>ROUND(I32+ K32,2)</f>
        <v>0</v>
      </c>
      <c r="M32" s="9"/>
    </row>
    <row r="33" spans="2:13" s="1" customFormat="1" ht="28.9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26</v>
      </c>
      <c r="G33" s="8">
        <v>115</v>
      </c>
      <c r="H33" s="22">
        <v>0</v>
      </c>
      <c r="I33" s="20">
        <f>ROUND(G33* H33,2)</f>
        <v>0</v>
      </c>
      <c r="J33" s="5">
        <v>8</v>
      </c>
      <c r="K33" s="20">
        <f>ROUND(I33* J33/100,2)</f>
        <v>0</v>
      </c>
      <c r="L33" s="21">
        <f>ROUND(I33+ K33,2)</f>
        <v>0</v>
      </c>
      <c r="M33" s="9"/>
    </row>
    <row r="34" spans="2:13" s="1" customFormat="1" ht="19.7" customHeight="1" x14ac:dyDescent="0.2">
      <c r="B34" s="5">
        <v>5</v>
      </c>
      <c r="C34" s="6" t="s">
        <v>27</v>
      </c>
      <c r="D34" s="6" t="s">
        <v>28</v>
      </c>
      <c r="E34" s="7" t="s">
        <v>29</v>
      </c>
      <c r="F34" s="6" t="s">
        <v>18</v>
      </c>
      <c r="G34" s="8">
        <v>40.14</v>
      </c>
      <c r="H34" s="22">
        <v>0</v>
      </c>
      <c r="I34" s="20">
        <f>ROUND(G34* H34,2)</f>
        <v>0</v>
      </c>
      <c r="J34" s="5">
        <v>8</v>
      </c>
      <c r="K34" s="20">
        <f>ROUND(I34* J34/100,2)</f>
        <v>0</v>
      </c>
      <c r="L34" s="21">
        <f>ROUND(I34+ K34,2)</f>
        <v>0</v>
      </c>
      <c r="M34" s="9"/>
    </row>
    <row r="35" spans="2:13" s="1" customFormat="1" ht="28.9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26</v>
      </c>
      <c r="G35" s="8">
        <v>189.4</v>
      </c>
      <c r="H35" s="22">
        <v>0</v>
      </c>
      <c r="I35" s="20">
        <f>ROUND(G35* H35,2)</f>
        <v>0</v>
      </c>
      <c r="J35" s="5">
        <v>8</v>
      </c>
      <c r="K35" s="20">
        <f>ROUND(I35* J35/100,2)</f>
        <v>0</v>
      </c>
      <c r="L35" s="21">
        <f>ROUND(I35+ K35,2)</f>
        <v>0</v>
      </c>
      <c r="M35" s="9"/>
    </row>
    <row r="36" spans="2:13" s="1" customFormat="1" ht="28.9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26</v>
      </c>
      <c r="G36" s="8">
        <v>113.2</v>
      </c>
      <c r="H36" s="22">
        <v>0</v>
      </c>
      <c r="I36" s="20">
        <f>ROUND(G36* H36,2)</f>
        <v>0</v>
      </c>
      <c r="J36" s="5">
        <v>8</v>
      </c>
      <c r="K36" s="20">
        <f>ROUND(I36* J36/100,2)</f>
        <v>0</v>
      </c>
      <c r="L36" s="21">
        <f>ROUND(I36+ K36,2)</f>
        <v>0</v>
      </c>
      <c r="M36" s="9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26</v>
      </c>
      <c r="G37" s="8">
        <v>370.8</v>
      </c>
      <c r="H37" s="22">
        <v>0</v>
      </c>
      <c r="I37" s="20">
        <f>ROUND(G37* H37,2)</f>
        <v>0</v>
      </c>
      <c r="J37" s="5">
        <v>8</v>
      </c>
      <c r="K37" s="20">
        <f>ROUND(I37* J37/100,2)</f>
        <v>0</v>
      </c>
      <c r="L37" s="21">
        <f>ROUND(I37+ K37,2)</f>
        <v>0</v>
      </c>
      <c r="M37" s="9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14</v>
      </c>
      <c r="G38" s="8">
        <v>1300</v>
      </c>
      <c r="H38" s="22">
        <v>0</v>
      </c>
      <c r="I38" s="20">
        <f>ROUND(G38* H38,2)</f>
        <v>0</v>
      </c>
      <c r="J38" s="5">
        <v>8</v>
      </c>
      <c r="K38" s="20">
        <f>ROUND(I38* J38/100,2)</f>
        <v>0</v>
      </c>
      <c r="L38" s="21">
        <f>ROUND(I38+ K38,2)</f>
        <v>0</v>
      </c>
      <c r="M38" s="9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14</v>
      </c>
      <c r="G39" s="8">
        <v>1900</v>
      </c>
      <c r="H39" s="22">
        <v>0</v>
      </c>
      <c r="I39" s="20">
        <f>ROUND(G39* H39,2)</f>
        <v>0</v>
      </c>
      <c r="J39" s="5">
        <v>8</v>
      </c>
      <c r="K39" s="20">
        <f>ROUND(I39* J39/100,2)</f>
        <v>0</v>
      </c>
      <c r="L39" s="21">
        <f>ROUND(I39+ K39,2)</f>
        <v>0</v>
      </c>
      <c r="M39" s="9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14</v>
      </c>
      <c r="G40" s="8">
        <v>60</v>
      </c>
      <c r="H40" s="22">
        <v>0</v>
      </c>
      <c r="I40" s="20">
        <f>ROUND(G40* H40,2)</f>
        <v>0</v>
      </c>
      <c r="J40" s="5">
        <v>8</v>
      </c>
      <c r="K40" s="20">
        <f>ROUND(I40* J40/100,2)</f>
        <v>0</v>
      </c>
      <c r="L40" s="21">
        <f>ROUND(I40+ K40,2)</f>
        <v>0</v>
      </c>
      <c r="M40" s="9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51</v>
      </c>
      <c r="G41" s="8">
        <v>440</v>
      </c>
      <c r="H41" s="22">
        <v>0</v>
      </c>
      <c r="I41" s="20">
        <f>ROUND(G41* H41,2)</f>
        <v>0</v>
      </c>
      <c r="J41" s="5">
        <v>8</v>
      </c>
      <c r="K41" s="20">
        <f>ROUND(I41* J41/100,2)</f>
        <v>0</v>
      </c>
      <c r="L41" s="21">
        <f>ROUND(I41+ K41,2)</f>
        <v>0</v>
      </c>
      <c r="M41" s="9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55</v>
      </c>
      <c r="G42" s="8">
        <v>3007.5</v>
      </c>
      <c r="H42" s="22">
        <v>0</v>
      </c>
      <c r="I42" s="20">
        <f>ROUND(G42* H42,2)</f>
        <v>0</v>
      </c>
      <c r="J42" s="5">
        <v>8</v>
      </c>
      <c r="K42" s="20">
        <f>ROUND(I42* J42/100,2)</f>
        <v>0</v>
      </c>
      <c r="L42" s="21">
        <f>ROUND(I42+ K42,2)</f>
        <v>0</v>
      </c>
      <c r="M42" s="9"/>
    </row>
    <row r="43" spans="2:13" s="1" customFormat="1" ht="19.7" customHeight="1" x14ac:dyDescent="0.2">
      <c r="B43" s="5">
        <v>14</v>
      </c>
      <c r="C43" s="6" t="s">
        <v>56</v>
      </c>
      <c r="D43" s="6" t="s">
        <v>57</v>
      </c>
      <c r="E43" s="7" t="s">
        <v>58</v>
      </c>
      <c r="F43" s="6" t="s">
        <v>51</v>
      </c>
      <c r="G43" s="8">
        <v>500</v>
      </c>
      <c r="H43" s="22">
        <v>0</v>
      </c>
      <c r="I43" s="20">
        <f>ROUND(G43* H43,2)</f>
        <v>0</v>
      </c>
      <c r="J43" s="5">
        <v>8</v>
      </c>
      <c r="K43" s="20">
        <f>ROUND(I43* J43/100,2)</f>
        <v>0</v>
      </c>
      <c r="L43" s="21">
        <f>ROUND(I43+ K43,2)</f>
        <v>0</v>
      </c>
      <c r="M43" s="9"/>
    </row>
    <row r="44" spans="2:13" s="1" customFormat="1" ht="28.9" customHeight="1" x14ac:dyDescent="0.2">
      <c r="B44" s="5">
        <v>15</v>
      </c>
      <c r="C44" s="6" t="s">
        <v>59</v>
      </c>
      <c r="D44" s="6" t="s">
        <v>60</v>
      </c>
      <c r="E44" s="7" t="s">
        <v>61</v>
      </c>
      <c r="F44" s="6" t="s">
        <v>26</v>
      </c>
      <c r="G44" s="8">
        <v>2368.8000000000002</v>
      </c>
      <c r="H44" s="22">
        <v>0</v>
      </c>
      <c r="I44" s="20">
        <f>ROUND(G44* H44,2)</f>
        <v>0</v>
      </c>
      <c r="J44" s="5">
        <v>8</v>
      </c>
      <c r="K44" s="20">
        <f>ROUND(I44* J44/100,2)</f>
        <v>0</v>
      </c>
      <c r="L44" s="21">
        <f>ROUND(I44+ K44,2)</f>
        <v>0</v>
      </c>
      <c r="M44" s="9"/>
    </row>
    <row r="45" spans="2:13" s="1" customFormat="1" ht="19.7" customHeight="1" x14ac:dyDescent="0.2">
      <c r="B45" s="5">
        <v>16</v>
      </c>
      <c r="C45" s="6" t="s">
        <v>62</v>
      </c>
      <c r="D45" s="6" t="s">
        <v>63</v>
      </c>
      <c r="E45" s="7" t="s">
        <v>64</v>
      </c>
      <c r="F45" s="6" t="s">
        <v>26</v>
      </c>
      <c r="G45" s="8">
        <v>131</v>
      </c>
      <c r="H45" s="22">
        <v>0</v>
      </c>
      <c r="I45" s="20">
        <f>ROUND(G45* H45,2)</f>
        <v>0</v>
      </c>
      <c r="J45" s="5">
        <v>8</v>
      </c>
      <c r="K45" s="20">
        <f>ROUND(I45* J45/100,2)</f>
        <v>0</v>
      </c>
      <c r="L45" s="21">
        <f>ROUND(I45+ K45,2)</f>
        <v>0</v>
      </c>
      <c r="M45" s="9"/>
    </row>
    <row r="46" spans="2:13" s="1" customFormat="1" ht="19.7" customHeight="1" x14ac:dyDescent="0.2">
      <c r="B46" s="5">
        <v>17</v>
      </c>
      <c r="C46" s="6" t="s">
        <v>65</v>
      </c>
      <c r="D46" s="6" t="s">
        <v>66</v>
      </c>
      <c r="E46" s="7" t="s">
        <v>67</v>
      </c>
      <c r="F46" s="6" t="s">
        <v>26</v>
      </c>
      <c r="G46" s="8">
        <v>15.4</v>
      </c>
      <c r="H46" s="22">
        <v>0</v>
      </c>
      <c r="I46" s="20">
        <f>ROUND(G46* H46,2)</f>
        <v>0</v>
      </c>
      <c r="J46" s="5">
        <v>8</v>
      </c>
      <c r="K46" s="20">
        <f>ROUND(I46* J46/100,2)</f>
        <v>0</v>
      </c>
      <c r="L46" s="21">
        <f>ROUND(I46+ K46,2)</f>
        <v>0</v>
      </c>
      <c r="M46" s="9"/>
    </row>
    <row r="47" spans="2:13" s="1" customFormat="1" ht="28.9" customHeight="1" x14ac:dyDescent="0.2">
      <c r="B47" s="5">
        <v>18</v>
      </c>
      <c r="C47" s="6" t="s">
        <v>68</v>
      </c>
      <c r="D47" s="6" t="s">
        <v>69</v>
      </c>
      <c r="E47" s="7" t="s">
        <v>70</v>
      </c>
      <c r="F47" s="6" t="s">
        <v>26</v>
      </c>
      <c r="G47" s="8">
        <v>2368.4</v>
      </c>
      <c r="H47" s="22">
        <v>0</v>
      </c>
      <c r="I47" s="20">
        <f>ROUND(G47* H47,2)</f>
        <v>0</v>
      </c>
      <c r="J47" s="5">
        <v>8</v>
      </c>
      <c r="K47" s="20">
        <f>ROUND(I47* J47/100,2)</f>
        <v>0</v>
      </c>
      <c r="L47" s="21">
        <f>ROUND(I47+ K47,2)</f>
        <v>0</v>
      </c>
      <c r="M47" s="9"/>
    </row>
    <row r="48" spans="2:13" s="1" customFormat="1" ht="19.7" customHeight="1" x14ac:dyDescent="0.2">
      <c r="B48" s="5">
        <v>19</v>
      </c>
      <c r="C48" s="6" t="s">
        <v>71</v>
      </c>
      <c r="D48" s="6" t="s">
        <v>72</v>
      </c>
      <c r="E48" s="7" t="s">
        <v>73</v>
      </c>
      <c r="F48" s="6" t="s">
        <v>26</v>
      </c>
      <c r="G48" s="8">
        <v>3869</v>
      </c>
      <c r="H48" s="22">
        <v>0</v>
      </c>
      <c r="I48" s="20">
        <f>ROUND(G48* H48,2)</f>
        <v>0</v>
      </c>
      <c r="J48" s="5">
        <v>8</v>
      </c>
      <c r="K48" s="20">
        <f>ROUND(I48* J48/100,2)</f>
        <v>0</v>
      </c>
      <c r="L48" s="21">
        <f>ROUND(I48+ K48,2)</f>
        <v>0</v>
      </c>
      <c r="M48" s="9"/>
    </row>
    <row r="49" spans="2:13" s="1" customFormat="1" ht="19.7" customHeight="1" x14ac:dyDescent="0.2">
      <c r="B49" s="5">
        <v>20</v>
      </c>
      <c r="C49" s="6" t="s">
        <v>74</v>
      </c>
      <c r="D49" s="6" t="s">
        <v>75</v>
      </c>
      <c r="E49" s="7" t="s">
        <v>76</v>
      </c>
      <c r="F49" s="6" t="s">
        <v>26</v>
      </c>
      <c r="G49" s="8">
        <v>2358.3000000000002</v>
      </c>
      <c r="H49" s="22">
        <v>0</v>
      </c>
      <c r="I49" s="20">
        <f>ROUND(G49* H49,2)</f>
        <v>0</v>
      </c>
      <c r="J49" s="5">
        <v>8</v>
      </c>
      <c r="K49" s="20">
        <f>ROUND(I49* J49/100,2)</f>
        <v>0</v>
      </c>
      <c r="L49" s="21">
        <f>ROUND(I49+ K49,2)</f>
        <v>0</v>
      </c>
      <c r="M49" s="9"/>
    </row>
    <row r="50" spans="2:13" s="1" customFormat="1" ht="28.9" customHeight="1" x14ac:dyDescent="0.2">
      <c r="B50" s="5">
        <v>21</v>
      </c>
      <c r="C50" s="6" t="s">
        <v>77</v>
      </c>
      <c r="D50" s="6" t="s">
        <v>78</v>
      </c>
      <c r="E50" s="7" t="s">
        <v>79</v>
      </c>
      <c r="F50" s="6" t="s">
        <v>26</v>
      </c>
      <c r="G50" s="8">
        <v>332.4</v>
      </c>
      <c r="H50" s="22">
        <v>0</v>
      </c>
      <c r="I50" s="20">
        <f>ROUND(G50* H50,2)</f>
        <v>0</v>
      </c>
      <c r="J50" s="5">
        <v>8</v>
      </c>
      <c r="K50" s="20">
        <f>ROUND(I50* J50/100,2)</f>
        <v>0</v>
      </c>
      <c r="L50" s="21">
        <f>ROUND(I50+ K50,2)</f>
        <v>0</v>
      </c>
      <c r="M50" s="9"/>
    </row>
    <row r="51" spans="2:13" s="1" customFormat="1" ht="19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26</v>
      </c>
      <c r="G51" s="8">
        <v>133</v>
      </c>
      <c r="H51" s="22">
        <v>0</v>
      </c>
      <c r="I51" s="20">
        <f>ROUND(G51* H51,2)</f>
        <v>0</v>
      </c>
      <c r="J51" s="5">
        <v>8</v>
      </c>
      <c r="K51" s="20">
        <f>ROUND(I51* J51/100,2)</f>
        <v>0</v>
      </c>
      <c r="L51" s="21">
        <f>ROUND(I51+ K51,2)</f>
        <v>0</v>
      </c>
      <c r="M51" s="9"/>
    </row>
    <row r="52" spans="2:13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26</v>
      </c>
      <c r="G52" s="8">
        <v>83.2</v>
      </c>
      <c r="H52" s="22">
        <v>0</v>
      </c>
      <c r="I52" s="20">
        <f>ROUND(G52* H52,2)</f>
        <v>0</v>
      </c>
      <c r="J52" s="5">
        <v>8</v>
      </c>
      <c r="K52" s="20">
        <f>ROUND(I52* J52/100,2)</f>
        <v>0</v>
      </c>
      <c r="L52" s="21">
        <f>ROUND(I52+ K52,2)</f>
        <v>0</v>
      </c>
      <c r="M52" s="9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51</v>
      </c>
      <c r="G53" s="8">
        <v>40</v>
      </c>
      <c r="H53" s="22">
        <v>0</v>
      </c>
      <c r="I53" s="20">
        <f>ROUND(G53* H53,2)</f>
        <v>0</v>
      </c>
      <c r="J53" s="5">
        <v>8</v>
      </c>
      <c r="K53" s="20">
        <f>ROUND(I53* J53/100,2)</f>
        <v>0</v>
      </c>
      <c r="L53" s="21">
        <f>ROUND(I53+ K53,2)</f>
        <v>0</v>
      </c>
      <c r="M53" s="9"/>
    </row>
    <row r="54" spans="2:13" s="1" customFormat="1" ht="28.9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51</v>
      </c>
      <c r="G54" s="8">
        <v>40</v>
      </c>
      <c r="H54" s="22">
        <v>0</v>
      </c>
      <c r="I54" s="20">
        <f>ROUND(G54* H54,2)</f>
        <v>0</v>
      </c>
      <c r="J54" s="5">
        <v>8</v>
      </c>
      <c r="K54" s="20">
        <f>ROUND(I54* J54/100,2)</f>
        <v>0</v>
      </c>
      <c r="L54" s="21">
        <f>ROUND(I54+ K54,2)</f>
        <v>0</v>
      </c>
      <c r="M54" s="9"/>
    </row>
    <row r="55" spans="2:13" s="1" customFormat="1" ht="28.9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26</v>
      </c>
      <c r="G55" s="8">
        <v>2166.4</v>
      </c>
      <c r="H55" s="22">
        <v>0</v>
      </c>
      <c r="I55" s="20">
        <f>ROUND(G55* H55,2)</f>
        <v>0</v>
      </c>
      <c r="J55" s="5">
        <v>8</v>
      </c>
      <c r="K55" s="20">
        <f>ROUND(I55* J55/100,2)</f>
        <v>0</v>
      </c>
      <c r="L55" s="21">
        <f>ROUND(I55+ K55,2)</f>
        <v>0</v>
      </c>
      <c r="M55" s="9"/>
    </row>
    <row r="56" spans="2:13" s="1" customFormat="1" ht="28.9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26</v>
      </c>
      <c r="G56" s="8">
        <v>131</v>
      </c>
      <c r="H56" s="22">
        <v>0</v>
      </c>
      <c r="I56" s="20">
        <f>ROUND(G56* H56,2)</f>
        <v>0</v>
      </c>
      <c r="J56" s="5">
        <v>8</v>
      </c>
      <c r="K56" s="20">
        <f>ROUND(I56* J56/100,2)</f>
        <v>0</v>
      </c>
      <c r="L56" s="21">
        <f>ROUND(I56+ K56,2)</f>
        <v>0</v>
      </c>
      <c r="M56" s="9"/>
    </row>
    <row r="57" spans="2:13" s="1" customFormat="1" ht="19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26</v>
      </c>
      <c r="G57" s="8">
        <v>48.4</v>
      </c>
      <c r="H57" s="22">
        <v>0</v>
      </c>
      <c r="I57" s="20">
        <f>ROUND(G57* H57,2)</f>
        <v>0</v>
      </c>
      <c r="J57" s="5">
        <v>8</v>
      </c>
      <c r="K57" s="20">
        <f>ROUND(I57* J57/100,2)</f>
        <v>0</v>
      </c>
      <c r="L57" s="21">
        <f>ROUND(I57+ K57,2)</f>
        <v>0</v>
      </c>
      <c r="M57" s="9"/>
    </row>
    <row r="58" spans="2:13" s="1" customFormat="1" ht="19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26</v>
      </c>
      <c r="G58" s="8">
        <v>44</v>
      </c>
      <c r="H58" s="22">
        <v>0</v>
      </c>
      <c r="I58" s="20">
        <f>ROUND(G58* H58,2)</f>
        <v>0</v>
      </c>
      <c r="J58" s="5">
        <v>8</v>
      </c>
      <c r="K58" s="20">
        <f>ROUND(I58* J58/100,2)</f>
        <v>0</v>
      </c>
      <c r="L58" s="21">
        <f>ROUND(I58+ K58,2)</f>
        <v>0</v>
      </c>
      <c r="M58" s="9"/>
    </row>
    <row r="59" spans="2:13" s="1" customFormat="1" ht="28.9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26</v>
      </c>
      <c r="G59" s="8">
        <v>175</v>
      </c>
      <c r="H59" s="22">
        <v>0</v>
      </c>
      <c r="I59" s="20">
        <f>ROUND(G59* H59,2)</f>
        <v>0</v>
      </c>
      <c r="J59" s="5">
        <v>8</v>
      </c>
      <c r="K59" s="20">
        <f>ROUND(I59* J59/100,2)</f>
        <v>0</v>
      </c>
      <c r="L59" s="21">
        <f>ROUND(I59+ K59,2)</f>
        <v>0</v>
      </c>
      <c r="M59" s="9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14</v>
      </c>
      <c r="G60" s="8">
        <v>300</v>
      </c>
      <c r="H60" s="22">
        <v>0</v>
      </c>
      <c r="I60" s="20">
        <f>ROUND(G60* H60,2)</f>
        <v>0</v>
      </c>
      <c r="J60" s="5">
        <v>8</v>
      </c>
      <c r="K60" s="20">
        <f>ROUND(I60* J60/100,2)</f>
        <v>0</v>
      </c>
      <c r="L60" s="21">
        <f>ROUND(I60+ K60,2)</f>
        <v>0</v>
      </c>
      <c r="M60" s="9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14</v>
      </c>
      <c r="G61" s="8">
        <v>620</v>
      </c>
      <c r="H61" s="22">
        <v>0</v>
      </c>
      <c r="I61" s="20">
        <f>ROUND(G61* H61,2)</f>
        <v>0</v>
      </c>
      <c r="J61" s="5">
        <v>8</v>
      </c>
      <c r="K61" s="20">
        <f>ROUND(I61* J61/100,2)</f>
        <v>0</v>
      </c>
      <c r="L61" s="21">
        <f>ROUND(I61+ K61,2)</f>
        <v>0</v>
      </c>
      <c r="M61" s="9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14</v>
      </c>
      <c r="G62" s="8"/>
      <c r="H62" s="22">
        <v>0</v>
      </c>
      <c r="I62" s="20">
        <f>ROUND(G62* H62,2)</f>
        <v>0</v>
      </c>
      <c r="J62" s="5">
        <v>8</v>
      </c>
      <c r="K62" s="20">
        <f>ROUND(I62* J62/100,2)</f>
        <v>0</v>
      </c>
      <c r="L62" s="21">
        <f>ROUND(I62+ K62,2)</f>
        <v>0</v>
      </c>
      <c r="M62" s="9"/>
    </row>
    <row r="63" spans="2:13" s="1" customFormat="1" ht="19.7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26</v>
      </c>
      <c r="G63" s="8">
        <v>40.6</v>
      </c>
      <c r="H63" s="22">
        <v>0</v>
      </c>
      <c r="I63" s="20">
        <f>ROUND(G63* H63,2)</f>
        <v>0</v>
      </c>
      <c r="J63" s="5">
        <v>8</v>
      </c>
      <c r="K63" s="20">
        <f>ROUND(I63* J63/100,2)</f>
        <v>0</v>
      </c>
      <c r="L63" s="21">
        <f>ROUND(I63+ K63,2)</f>
        <v>0</v>
      </c>
      <c r="M63" s="9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14</v>
      </c>
      <c r="G64" s="8">
        <v>300</v>
      </c>
      <c r="H64" s="22">
        <v>0</v>
      </c>
      <c r="I64" s="20">
        <f>ROUND(G64* H64,2)</f>
        <v>0</v>
      </c>
      <c r="J64" s="5">
        <v>8</v>
      </c>
      <c r="K64" s="20">
        <f>ROUND(I64* J64/100,2)</f>
        <v>0</v>
      </c>
      <c r="L64" s="21">
        <f>ROUND(I64+ K64,2)</f>
        <v>0</v>
      </c>
      <c r="M64" s="9"/>
    </row>
    <row r="65" spans="2:13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14</v>
      </c>
      <c r="G65" s="8">
        <v>300</v>
      </c>
      <c r="H65" s="22">
        <v>0</v>
      </c>
      <c r="I65" s="20">
        <f>ROUND(G65* H65,2)</f>
        <v>0</v>
      </c>
      <c r="J65" s="5">
        <v>8</v>
      </c>
      <c r="K65" s="20">
        <f>ROUND(I65* J65/100,2)</f>
        <v>0</v>
      </c>
      <c r="L65" s="21">
        <f>ROUND(I65+ K65,2)</f>
        <v>0</v>
      </c>
      <c r="M65" s="9"/>
    </row>
    <row r="66" spans="2:13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14</v>
      </c>
      <c r="G66" s="8">
        <v>320</v>
      </c>
      <c r="H66" s="22">
        <v>0</v>
      </c>
      <c r="I66" s="20">
        <f>ROUND(G66* H66,2)</f>
        <v>0</v>
      </c>
      <c r="J66" s="5">
        <v>8</v>
      </c>
      <c r="K66" s="20">
        <f>ROUND(I66* J66/100,2)</f>
        <v>0</v>
      </c>
      <c r="L66" s="21">
        <f>ROUND(I66+ K66,2)</f>
        <v>0</v>
      </c>
      <c r="M66" s="9"/>
    </row>
    <row r="67" spans="2:13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26</v>
      </c>
      <c r="G67" s="8">
        <v>679.8</v>
      </c>
      <c r="H67" s="22">
        <v>0</v>
      </c>
      <c r="I67" s="20">
        <f>ROUND(G67* H67,2)</f>
        <v>0</v>
      </c>
      <c r="J67" s="5">
        <v>8</v>
      </c>
      <c r="K67" s="20">
        <f>ROUND(I67* J67/100,2)</f>
        <v>0</v>
      </c>
      <c r="L67" s="21">
        <f>ROUND(I67+ K67,2)</f>
        <v>0</v>
      </c>
      <c r="M67" s="9"/>
    </row>
    <row r="68" spans="2:13" s="1" customFormat="1" ht="19.7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55</v>
      </c>
      <c r="G68" s="8">
        <v>3655</v>
      </c>
      <c r="H68" s="22">
        <v>0</v>
      </c>
      <c r="I68" s="20">
        <f>ROUND(G68* H68,2)</f>
        <v>0</v>
      </c>
      <c r="J68" s="5">
        <v>8</v>
      </c>
      <c r="K68" s="20">
        <f>ROUND(I68* J68/100,2)</f>
        <v>0</v>
      </c>
      <c r="L68" s="21">
        <f>ROUND(I68+ K68,2)</f>
        <v>0</v>
      </c>
      <c r="M68" s="9"/>
    </row>
    <row r="69" spans="2:13" s="1" customFormat="1" ht="19.7" customHeight="1" x14ac:dyDescent="0.2">
      <c r="B69" s="5">
        <v>40</v>
      </c>
      <c r="C69" s="6" t="s">
        <v>134</v>
      </c>
      <c r="D69" s="6" t="s">
        <v>135</v>
      </c>
      <c r="E69" s="7" t="s">
        <v>136</v>
      </c>
      <c r="F69" s="6" t="s">
        <v>55</v>
      </c>
      <c r="G69" s="8">
        <v>120</v>
      </c>
      <c r="H69" s="22">
        <v>0</v>
      </c>
      <c r="I69" s="20">
        <f>ROUND(G69* H69,2)</f>
        <v>0</v>
      </c>
      <c r="J69" s="5">
        <v>8</v>
      </c>
      <c r="K69" s="20">
        <f>ROUND(I69* J69/100,2)</f>
        <v>0</v>
      </c>
      <c r="L69" s="21">
        <f>ROUND(I69+ K69,2)</f>
        <v>0</v>
      </c>
      <c r="M69" s="9"/>
    </row>
    <row r="70" spans="2:13" s="1" customFormat="1" ht="19.7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55</v>
      </c>
      <c r="G70" s="8">
        <v>11</v>
      </c>
      <c r="H70" s="22">
        <v>0</v>
      </c>
      <c r="I70" s="20">
        <f>ROUND(G70* H70,2)</f>
        <v>0</v>
      </c>
      <c r="J70" s="5">
        <v>8</v>
      </c>
      <c r="K70" s="20">
        <f>ROUND(I70* J70/100,2)</f>
        <v>0</v>
      </c>
      <c r="L70" s="21">
        <f>ROUND(I70+ K70,2)</f>
        <v>0</v>
      </c>
      <c r="M70" s="9"/>
    </row>
    <row r="71" spans="2:13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55</v>
      </c>
      <c r="G71" s="8">
        <v>4.8</v>
      </c>
      <c r="H71" s="22">
        <v>0</v>
      </c>
      <c r="I71" s="20">
        <f>ROUND(G71* H71,2)</f>
        <v>0</v>
      </c>
      <c r="J71" s="5">
        <v>8</v>
      </c>
      <c r="K71" s="20">
        <f>ROUND(I71* J71/100,2)</f>
        <v>0</v>
      </c>
      <c r="L71" s="21">
        <f>ROUND(I71+ K71,2)</f>
        <v>0</v>
      </c>
      <c r="M71" s="9"/>
    </row>
    <row r="72" spans="2:13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55</v>
      </c>
      <c r="G72" s="8">
        <v>15</v>
      </c>
      <c r="H72" s="22">
        <v>0</v>
      </c>
      <c r="I72" s="20">
        <f>ROUND(G72* H72,2)</f>
        <v>0</v>
      </c>
      <c r="J72" s="5">
        <v>8</v>
      </c>
      <c r="K72" s="20">
        <f>ROUND(I72* J72/100,2)</f>
        <v>0</v>
      </c>
      <c r="L72" s="21">
        <f>ROUND(I72+ K72,2)</f>
        <v>0</v>
      </c>
      <c r="M72" s="9"/>
    </row>
    <row r="73" spans="2:13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55</v>
      </c>
      <c r="G73" s="8">
        <v>0.3</v>
      </c>
      <c r="H73" s="22">
        <v>0</v>
      </c>
      <c r="I73" s="20">
        <f>ROUND(G73* H73,2)</f>
        <v>0</v>
      </c>
      <c r="J73" s="5">
        <v>8</v>
      </c>
      <c r="K73" s="20">
        <f>ROUND(I73* J73/100,2)</f>
        <v>0</v>
      </c>
      <c r="L73" s="21">
        <f>ROUND(I73+ K73,2)</f>
        <v>0</v>
      </c>
      <c r="M73" s="9"/>
    </row>
    <row r="74" spans="2:13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152</v>
      </c>
      <c r="G74" s="8">
        <v>1822.6</v>
      </c>
      <c r="H74" s="22">
        <v>0</v>
      </c>
      <c r="I74" s="20">
        <f>ROUND(G74* H74,2)</f>
        <v>0</v>
      </c>
      <c r="J74" s="5">
        <v>8</v>
      </c>
      <c r="K74" s="20">
        <f>ROUND(I74* J74/100,2)</f>
        <v>0</v>
      </c>
      <c r="L74" s="21">
        <f>ROUND(I74+ K74,2)</f>
        <v>0</v>
      </c>
      <c r="M74" s="9"/>
    </row>
    <row r="75" spans="2:13" s="1" customFormat="1" ht="19.7" customHeight="1" x14ac:dyDescent="0.2">
      <c r="B75" s="5">
        <v>46</v>
      </c>
      <c r="C75" s="6" t="s">
        <v>153</v>
      </c>
      <c r="D75" s="6" t="s">
        <v>154</v>
      </c>
      <c r="E75" s="7" t="s">
        <v>155</v>
      </c>
      <c r="F75" s="6" t="s">
        <v>152</v>
      </c>
      <c r="G75" s="8">
        <v>400</v>
      </c>
      <c r="H75" s="22">
        <v>0</v>
      </c>
      <c r="I75" s="20">
        <f>ROUND(G75* H75,2)</f>
        <v>0</v>
      </c>
      <c r="J75" s="5">
        <v>8</v>
      </c>
      <c r="K75" s="20">
        <f>ROUND(I75* J75/100,2)</f>
        <v>0</v>
      </c>
      <c r="L75" s="21">
        <f>ROUND(I75+ K75,2)</f>
        <v>0</v>
      </c>
      <c r="M75" s="9"/>
    </row>
    <row r="76" spans="2:13" s="1" customFormat="1" ht="19.7" customHeight="1" x14ac:dyDescent="0.2">
      <c r="B76" s="5">
        <v>47</v>
      </c>
      <c r="C76" s="6" t="s">
        <v>156</v>
      </c>
      <c r="D76" s="6" t="s">
        <v>157</v>
      </c>
      <c r="E76" s="7" t="s">
        <v>158</v>
      </c>
      <c r="F76" s="6" t="s">
        <v>152</v>
      </c>
      <c r="G76" s="8">
        <v>334.17</v>
      </c>
      <c r="H76" s="22">
        <v>0</v>
      </c>
      <c r="I76" s="20">
        <f>ROUND(G76* H76,2)</f>
        <v>0</v>
      </c>
      <c r="J76" s="5">
        <v>8</v>
      </c>
      <c r="K76" s="20">
        <f>ROUND(I76* J76/100,2)</f>
        <v>0</v>
      </c>
      <c r="L76" s="21">
        <f>ROUND(I76+ K76,2)</f>
        <v>0</v>
      </c>
      <c r="M76" s="9"/>
    </row>
    <row r="77" spans="2:13" s="1" customFormat="1" ht="55.9" customHeight="1" x14ac:dyDescent="0.2"/>
    <row r="78" spans="2:13" s="1" customFormat="1" ht="21.4" customHeight="1" x14ac:dyDescent="0.2">
      <c r="B78" s="15" t="s">
        <v>159</v>
      </c>
      <c r="C78" s="15"/>
      <c r="D78" s="15"/>
      <c r="E78" s="15"/>
      <c r="F78" s="23">
        <f>ROUND(I30+I31+I32+I33+I34+I35+I36+I37+I38+I39+I40+I41+I42+I43+I44+I45+I46+I47+I48+I49+I50+I51+I52+I53+I54+I55+I56+I57+I58+I59+I60+I61+I62+I63+I64+I65+I66+I67+I68+I69+I70+I71+I72+I73+I74+I75+I76,2)</f>
        <v>0</v>
      </c>
      <c r="G78" s="24"/>
      <c r="H78" s="24"/>
      <c r="I78" s="24"/>
      <c r="J78" s="24"/>
      <c r="K78" s="24"/>
      <c r="L78" s="24"/>
      <c r="M78" s="25"/>
    </row>
    <row r="79" spans="2:13" s="1" customFormat="1" ht="21.4" customHeight="1" x14ac:dyDescent="0.2">
      <c r="B79" s="15" t="s">
        <v>160</v>
      </c>
      <c r="C79" s="15"/>
      <c r="D79" s="15"/>
      <c r="E79" s="15"/>
      <c r="F79" s="26">
        <f>ROUND(L30+L31+L32+L33+L34+L35+L36+L37+L38+L39+L40+L41+L42+L43+L44+L45+L46+L47+L48+L49+L50+L51+L52+L53+L54+L55+L56+L57+L58+L59+L60+L61+L62+L63+L64+L65+L66+L67+L68+L69+L70+L71+L72+L73+L74+L75+L76,2)</f>
        <v>0</v>
      </c>
      <c r="G79" s="27"/>
      <c r="H79" s="27"/>
      <c r="I79" s="27"/>
      <c r="J79" s="27"/>
      <c r="K79" s="27"/>
      <c r="L79" s="27"/>
      <c r="M79" s="28"/>
    </row>
    <row r="80" spans="2:13" s="1" customFormat="1" ht="11.1" customHeight="1" x14ac:dyDescent="0.2"/>
    <row r="81" spans="2:14" s="1" customFormat="1" ht="80.099999999999994" customHeight="1" x14ac:dyDescent="0.2">
      <c r="B81" s="31" t="s">
        <v>175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176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7" t="s">
        <v>177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5.25" customHeight="1" x14ac:dyDescent="0.2"/>
    <row r="87" spans="2:14" s="1" customFormat="1" ht="37.9" customHeight="1" x14ac:dyDescent="0.2">
      <c r="B87" s="32" t="s">
        <v>168</v>
      </c>
      <c r="C87" s="32"/>
      <c r="D87" s="32"/>
      <c r="E87" s="32"/>
      <c r="F87" s="34" t="s">
        <v>169</v>
      </c>
      <c r="G87" s="34"/>
      <c r="H87" s="34"/>
      <c r="I87" s="34"/>
      <c r="J87" s="34"/>
      <c r="K87" s="34"/>
      <c r="L87" s="34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178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179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170</v>
      </c>
      <c r="C97" s="32"/>
      <c r="D97" s="32"/>
      <c r="E97" s="32"/>
      <c r="F97" s="36" t="s">
        <v>171</v>
      </c>
      <c r="G97" s="36"/>
      <c r="H97" s="36"/>
      <c r="I97" s="36"/>
      <c r="J97" s="36"/>
      <c r="K97" s="36"/>
      <c r="L97" s="36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180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181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7" t="s">
        <v>182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65" customHeight="1" x14ac:dyDescent="0.2"/>
    <row r="109" spans="2:14" s="1" customFormat="1" ht="48" customHeight="1" x14ac:dyDescent="0.2">
      <c r="B109" s="17" t="s">
        <v>183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65" customHeight="1" x14ac:dyDescent="0.2"/>
    <row r="111" spans="2:14" s="1" customFormat="1" ht="125.1" customHeight="1" x14ac:dyDescent="0.2">
      <c r="B111" s="31" t="s">
        <v>184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185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0" t="s">
        <v>167</v>
      </c>
      <c r="J115" s="10"/>
    </row>
    <row r="116" spans="2:14" s="1" customFormat="1" ht="145.15" customHeight="1" x14ac:dyDescent="0.2"/>
    <row r="117" spans="2:14" s="1" customFormat="1" ht="81.599999999999994" customHeight="1" x14ac:dyDescent="0.2">
      <c r="B117" s="18" t="s">
        <v>186</v>
      </c>
      <c r="C117" s="18"/>
      <c r="D117" s="18"/>
      <c r="E117" s="18"/>
      <c r="F117" s="18"/>
      <c r="G117" s="18"/>
      <c r="H117" s="18"/>
      <c r="I117" s="18"/>
      <c r="J117" s="18"/>
    </row>
  </sheetData>
  <mergeCells count="101">
    <mergeCell ref="B3:E3"/>
    <mergeCell ref="B5:E5"/>
    <mergeCell ref="B7:E7"/>
    <mergeCell ref="B100:E100"/>
    <mergeCell ref="B101:E101"/>
    <mergeCell ref="B103:N103"/>
    <mergeCell ref="B105:N105"/>
    <mergeCell ref="B24:L24"/>
    <mergeCell ref="B26:L26"/>
    <mergeCell ref="B81:N81"/>
    <mergeCell ref="B83:N83"/>
    <mergeCell ref="B85:N85"/>
    <mergeCell ref="B87:E87"/>
    <mergeCell ref="B88:E88"/>
    <mergeCell ref="B89:E89"/>
    <mergeCell ref="B90:E90"/>
    <mergeCell ref="B91:E91"/>
    <mergeCell ref="B93:N93"/>
    <mergeCell ref="B95:N95"/>
    <mergeCell ref="B107:N107"/>
    <mergeCell ref="B109:N109"/>
    <mergeCell ref="B111:N111"/>
    <mergeCell ref="B113:N113"/>
    <mergeCell ref="B117:J117"/>
    <mergeCell ref="B4:D4"/>
    <mergeCell ref="B6:D6"/>
    <mergeCell ref="B78:E78"/>
    <mergeCell ref="B79:E79"/>
    <mergeCell ref="B8:D8"/>
    <mergeCell ref="B10:D11"/>
    <mergeCell ref="B16:I16"/>
    <mergeCell ref="B18:I18"/>
    <mergeCell ref="B20:I20"/>
    <mergeCell ref="B22:I22"/>
    <mergeCell ref="B97:E97"/>
    <mergeCell ref="B98:E98"/>
    <mergeCell ref="B99:E99"/>
    <mergeCell ref="E14:G14"/>
    <mergeCell ref="F100:L100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G11:N12"/>
    <mergeCell ref="I115:J115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3:M73"/>
    <mergeCell ref="L74:M74"/>
    <mergeCell ref="L75:M75"/>
    <mergeCell ref="L76:M76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2024-10-08T08:32:31Z</dcterms:created>
  <dcterms:modified xsi:type="dcterms:W3CDTF">2024-10-15T12:05:40Z</dcterms:modified>
</cp:coreProperties>
</file>